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quintanatx-my.sharepoint.com/personal/cityadministrator_quintanatx_com/Documents/Desktop/scans/"/>
    </mc:Choice>
  </mc:AlternateContent>
  <xr:revisionPtr revIDLastSave="0" documentId="8_{7150FD8B-2D92-4D20-885D-4923A7CAB6E7}" xr6:coauthVersionLast="47" xr6:coauthVersionMax="47" xr10:uidLastSave="{00000000-0000-0000-0000-000000000000}"/>
  <bookViews>
    <workbookView xWindow="8145" yWindow="1500" windowWidth="20565" windowHeight="12345" tabRatio="685" firstSheet="1"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B4" i="3"/>
  <c r="B3" i="3"/>
  <c r="C3" i="2" l="1"/>
  <c r="C4" i="2" s="1"/>
  <c r="C5" i="2" s="1"/>
  <c r="C6" i="2" s="1"/>
</calcChain>
</file>

<file path=xl/sharedStrings.xml><?xml version="1.0" encoding="utf-8"?>
<sst xmlns="http://schemas.openxmlformats.org/spreadsheetml/2006/main" count="430" uniqueCount="316">
  <si>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</si>
  <si>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</si>
  <si>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</si>
  <si>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</si>
  <si>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</si>
  <si>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</si>
  <si>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</si>
  <si>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</si>
  <si>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</si>
  <si>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</si>
  <si>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</si>
  <si>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</si>
  <si>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</si>
  <si>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</si>
  <si>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</si>
  <si>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</si>
  <si>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</si>
  <si>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</si>
  <si>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</si>
  <si>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</si>
  <si>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</si>
  <si>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</si>
  <si>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</si>
  <si>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</si>
  <si>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</si>
  <si>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</si>
  <si>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</si>
  <si>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</si>
  <si>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</si>
  <si>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</si>
  <si>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</si>
  <si>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</si>
  <si>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</si>
  <si>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</si>
  <si>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</si>
  <si>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</si>
  <si>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</si>
  <si>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</si>
  <si>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</si>
  <si>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</si>
  <si>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</si>
  <si>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</si>
  <si>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</si>
  <si>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</si>
  <si>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</si>
  <si>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</si>
  <si>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</si>
  <si>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</si>
  <si>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</si>
  <si>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</si>
  <si>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</si>
  <si>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</si>
  <si>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</si>
  <si>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</si>
  <si>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</si>
  <si>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</si>
  <si>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</si>
  <si>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</si>
  <si>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</si>
  <si>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</si>
  <si>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</si>
  <si>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</si>
  <si>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</si>
  <si>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</si>
  <si>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</si>
  <si>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</si>
  <si>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</si>
  <si>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</si>
  <si>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</si>
  <si>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</si>
  <si>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</si>
  <si>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</si>
  <si>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</si>
  <si>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</si>
  <si>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</si>
  <si>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</si>
  <si>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</si>
  <si>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</si>
  <si>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</si>
  <si>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</si>
  <si>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</si>
  <si>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</si>
  <si>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</si>
  <si>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</si>
  <si>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</si>
  <si>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</si>
  <si>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</si>
  <si>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</si>
  <si>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</si>
  <si>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</si>
  <si>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</si>
  <si>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</si>
  <si>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</si>
  <si>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</si>
  <si>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</si>
  <si>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</si>
  <si>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</si>
  <si>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</si>
  <si>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</si>
  <si>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</si>
  <si>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</si>
  <si>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</si>
  <si>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</si>
  <si>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</si>
  <si>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</si>
  <si>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</si>
  <si>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</si>
  <si>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</si>
  <si>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</si>
  <si>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</si>
  <si>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</si>
  <si>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</si>
  <si>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</si>
  <si>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</si>
  <si>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</si>
  <si>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</si>
  <si>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</si>
  <si>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</si>
  <si>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</si>
  <si>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</si>
  <si>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</si>
  <si>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</si>
  <si>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</si>
  <si>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</si>
  <si>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</si>
  <si>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</si>
  <si>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</si>
  <si>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</si>
  <si>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</si>
  <si>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</si>
  <si>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</si>
  <si>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</si>
  <si>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</si>
  <si>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</si>
  <si>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</si>
  <si>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</si>
  <si>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</si>
  <si>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</si>
  <si>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</si>
  <si>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</si>
  <si>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</si>
  <si>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</si>
  <si>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</si>
  <si>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</si>
  <si>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</si>
  <si>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</si>
  <si>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</si>
  <si>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</si>
  <si>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</si>
  <si>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</si>
  <si>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</si>
  <si>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</si>
  <si>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</si>
  <si>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</si>
  <si>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</si>
  <si>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</si>
  <si>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</si>
  <si>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</si>
  <si>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</si>
  <si>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</si>
  <si>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</si>
  <si>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</si>
  <si>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</si>
  <si>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</si>
  <si>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</si>
  <si>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</si>
  <si>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</si>
  <si>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</si>
  <si>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</si>
  <si>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</si>
  <si>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</si>
  <si>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</si>
  <si>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</si>
  <si>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</si>
  <si>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</si>
  <si>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</si>
  <si>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</si>
  <si>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</si>
  <si>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</si>
  <si>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</si>
  <si>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</si>
  <si>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</si>
  <si>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</si>
  <si>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</si>
  <si>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</si>
  <si>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</si>
  <si>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</si>
  <si>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</si>
  <si>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</si>
  <si>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</si>
  <si>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</si>
  <si>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</si>
  <si>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</si>
  <si>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</si>
  <si>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</si>
  <si>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</si>
  <si>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</si>
  <si>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</si>
  <si>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</si>
  <si>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</si>
  <si>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</si>
  <si>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</si>
  <si>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</si>
  <si>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</si>
  <si>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</si>
  <si>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</si>
  <si>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</si>
  <si>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</si>
  <si>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</si>
  <si>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</si>
  <si>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</si>
  <si>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</si>
  <si>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</si>
  <si>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</si>
  <si>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</si>
  <si>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</si>
  <si>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</si>
  <si>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</si>
  <si>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</si>
  <si>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</si>
  <si>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</si>
  <si>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</si>
  <si>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</si>
  <si>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</si>
  <si>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</si>
  <si>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</si>
  <si>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</si>
  <si>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</si>
  <si>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</si>
  <si>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</si>
  <si>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</si>
  <si>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</si>
  <si>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</si>
  <si>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</si>
  <si>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</si>
  <si>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</si>
  <si>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</si>
  <si>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</si>
  <si>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</si>
  <si>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</si>
  <si>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</si>
  <si>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</si>
  <si>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</si>
  <si>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</si>
  <si>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</si>
  <si>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</si>
  <si>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</si>
  <si>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</si>
  <si>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</si>
  <si>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</si>
  <si>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</si>
  <si>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</si>
  <si>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</si>
  <si>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</si>
  <si>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</si>
  <si>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</si>
  <si>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</si>
  <si>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</si>
  <si>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</si>
  <si>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</si>
  <si>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</si>
  <si>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</si>
  <si>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</si>
  <si>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</si>
  <si>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</si>
  <si>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</si>
  <si>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</si>
  <si>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</si>
  <si>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</si>
  <si>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</si>
  <si>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</si>
  <si>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</si>
  <si>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</si>
  <si>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</si>
  <si>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</si>
  <si>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</si>
  <si>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</si>
  <si>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</si>
  <si>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</si>
  <si>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</si>
  <si>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</si>
  <si>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</si>
  <si>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</si>
  <si>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</si>
  <si>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</si>
  <si>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</si>
  <si>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</si>
  <si>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</si>
  <si>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</si>
  <si>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</si>
  <si>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</si>
  <si>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</si>
  <si>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</si>
  <si>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</si>
  <si>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</si>
  <si>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</si>
  <si>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</si>
  <si>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</si>
  <si>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</si>
  <si>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Town of Quintana</t>
  </si>
  <si>
    <t>www.quintanatx.org</t>
  </si>
  <si>
    <t>979-233-0848</t>
  </si>
  <si>
    <t>townhall@quintanatx.com</t>
  </si>
  <si>
    <t>Tammi Cimiotta</t>
  </si>
  <si>
    <t>City Administrator</t>
  </si>
  <si>
    <t>979-313-0254</t>
  </si>
  <si>
    <t>cityadministrator@quintanatx.com</t>
  </si>
  <si>
    <t xml:space="preserve">814 Lamar </t>
  </si>
  <si>
    <t>Quintana</t>
  </si>
  <si>
    <t>Brazoria</t>
  </si>
  <si>
    <t>None</t>
  </si>
  <si>
    <t>There are estiated 20 residential houses left on island and of those approximately half are occupied full time.</t>
  </si>
  <si>
    <t>Est water utilities 2021</t>
  </si>
  <si>
    <t>No Reportable Debt</t>
  </si>
  <si>
    <t>n/a</t>
  </si>
  <si>
    <t>No debt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</si>
</sst>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cityadministrator@quintanatx.com" TargetMode="External"/><Relationship Id="rId2" Type="http://schemas.openxmlformats.org/officeDocument/2006/relationships/hyperlink" Target="mailto:townhall@quintanatx.com" TargetMode="External"/><Relationship Id="rId1" Type="http://schemas.openxmlformats.org/officeDocument/2006/relationships/hyperlink" Target="http://www.quintanatx.org/"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9" sqref="B9"/>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15</v>
      </c>
    </row>
    <row r="6" spans="1:2" x14ac:dyDescent="0.25">
      <c r="A6" s="12" t="s">
        <v>22</v>
      </c>
      <c r="B6" s="70"/>
    </row>
    <row r="7" spans="1:2" x14ac:dyDescent="0.25">
      <c r="A7" s="12" t="s">
        <v>239</v>
      </c>
      <c r="B7" s="69">
        <v>2021</v>
      </c>
    </row>
    <row r="8" spans="1:2" x14ac:dyDescent="0.25">
      <c r="A8" s="12" t="s">
        <v>298</v>
      </c>
      <c r="B8" s="71">
        <v>44105</v>
      </c>
    </row>
    <row r="9" spans="1:2" x14ac:dyDescent="0.25">
      <c r="A9" s="12" t="s">
        <v>14</v>
      </c>
      <c r="B9" s="65">
        <f>IF(ISBLANK(B8),"",DATE(YEAR(B8)+1,MONTH(B8),DAY(B8)-1))</f>
        <v>44469</v>
      </c>
    </row>
    <row r="10" spans="1:2" x14ac:dyDescent="0.25">
      <c r="A10" s="12" t="s">
        <v>21</v>
      </c>
      <c r="B10" s="87" t="s">
        <v>300</v>
      </c>
    </row>
    <row r="11" spans="1:2" x14ac:dyDescent="0.25">
      <c r="A11" s="12" t="s">
        <v>240</v>
      </c>
      <c r="B11" s="72" t="s">
        <v>301</v>
      </c>
    </row>
    <row r="12" spans="1:2" x14ac:dyDescent="0.25">
      <c r="A12" s="12" t="s">
        <v>214</v>
      </c>
      <c r="B12" s="88" t="s">
        <v>302</v>
      </c>
    </row>
    <row r="13" spans="1:2" x14ac:dyDescent="0.25">
      <c r="A13" s="64" t="s">
        <v>241</v>
      </c>
      <c r="B13" s="69" t="s">
        <v>13</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305</v>
      </c>
    </row>
    <row r="19" spans="1:2" x14ac:dyDescent="0.25">
      <c r="A19" s="15" t="s">
        <v>4</v>
      </c>
      <c r="B19" s="88" t="s">
        <v>306</v>
      </c>
    </row>
    <row r="20" spans="1:2" x14ac:dyDescent="0.25">
      <c r="A20" s="15" t="s">
        <v>245</v>
      </c>
      <c r="B20" s="69" t="s">
        <v>307</v>
      </c>
    </row>
    <row r="21" spans="1:2" x14ac:dyDescent="0.25">
      <c r="A21" s="15" t="s">
        <v>5</v>
      </c>
      <c r="B21" s="69"/>
    </row>
    <row r="22" spans="1:2" x14ac:dyDescent="0.25">
      <c r="A22" s="15" t="s">
        <v>246</v>
      </c>
      <c r="B22" s="69" t="s">
        <v>308</v>
      </c>
    </row>
    <row r="23" spans="1:2" x14ac:dyDescent="0.25">
      <c r="A23" s="15" t="s">
        <v>247</v>
      </c>
      <c r="B23" s="73">
        <v>77541</v>
      </c>
    </row>
    <row r="24" spans="1:2" x14ac:dyDescent="0.25">
      <c r="A24" s="15" t="s">
        <v>248</v>
      </c>
      <c r="B24" s="69" t="s">
        <v>309</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6:B30">
    <cfRule type="expression" dxfId="4" priority="5">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E69BE3B3-E24D-43D8-96A2-F0437B4344FC}"/>
    <hyperlink ref="B12" r:id="rId2" xr:uid="{124CFBAD-D206-472D-A5AB-A9B6FF450EC2}"/>
    <hyperlink ref="B19" r:id="rId3" xr:uid="{29B75E37-D973-47EB-867A-88779AAEC310}"/>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abSelected="1" topLeftCell="H1" zoomScale="85" zoomScaleNormal="85" workbookViewId="0">
      <selection activeCell="R16" sqref="R16"/>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Town of Quintana</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2021</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t="s">
        <v>310</v>
      </c>
      <c r="B10" s="75" t="s">
        <v>313</v>
      </c>
      <c r="C10" s="76">
        <v>0</v>
      </c>
      <c r="D10" s="76">
        <v>0</v>
      </c>
      <c r="E10" s="77">
        <v>0</v>
      </c>
      <c r="F10" s="78"/>
      <c r="G10" s="75" t="s">
        <v>13</v>
      </c>
      <c r="H10" s="77">
        <v>0</v>
      </c>
      <c r="I10" s="77">
        <v>0</v>
      </c>
      <c r="J10" s="77">
        <v>0</v>
      </c>
      <c r="K10" s="75" t="s">
        <v>314</v>
      </c>
      <c r="L10" s="75" t="s">
        <v>13</v>
      </c>
      <c r="M10" s="74" t="s">
        <v>11</v>
      </c>
      <c r="N10" s="74" t="s">
        <v>11</v>
      </c>
      <c r="O10" s="75" t="s">
        <v>11</v>
      </c>
      <c r="P10" s="75" t="s">
        <v>11</v>
      </c>
      <c r="Q10" s="75"/>
      <c r="R10" s="74"/>
      <c r="S10" s="74" t="s">
        <v>315</v>
      </c>
    </row>
    <row r="11" spans="1:19" s="3" customFormat="1" x14ac:dyDescent="0.25">
      <c r="A11" s="74"/>
      <c r="B11" s="74"/>
      <c r="C11" s="76">
        <v>0</v>
      </c>
      <c r="D11" s="76">
        <v>0</v>
      </c>
      <c r="E11" s="77">
        <v>0</v>
      </c>
      <c r="F11" s="78"/>
      <c r="G11" s="75"/>
      <c r="H11" s="77">
        <v>0</v>
      </c>
      <c r="I11" s="77">
        <v>0</v>
      </c>
      <c r="J11" s="77">
        <f t="shared" ref="J11:J61" si="0">H11-I11</f>
        <v>0</v>
      </c>
      <c r="K11" s="75"/>
      <c r="L11" s="75"/>
      <c r="M11" s="74"/>
      <c r="N11" s="74"/>
      <c r="O11" s="75"/>
      <c r="P11" s="75"/>
      <c r="Q11" s="75"/>
      <c r="R11" s="74"/>
      <c r="S11" s="74"/>
    </row>
    <row r="12" spans="1:19" s="3" customFormat="1" x14ac:dyDescent="0.25">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25">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0" sqref="B20"/>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Town of Quintana</v>
      </c>
      <c r="C3" s="1"/>
      <c r="D3" s="1"/>
      <c r="E3" s="1"/>
      <c r="F3" s="1"/>
      <c r="H3" s="1"/>
      <c r="I3" s="1"/>
      <c r="J3" s="1"/>
      <c r="K3" s="1"/>
    </row>
    <row r="4" spans="1:11" x14ac:dyDescent="0.25">
      <c r="A4" s="12" t="s">
        <v>2</v>
      </c>
      <c r="B4" s="68">
        <f>IF(OR('1 - Contact Information'!B7="",'1 - Contact Information'!B7="(select)"),"",'1 - Contact Information'!B7)</f>
        <v>2021</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0</v>
      </c>
    </row>
    <row r="11" spans="1:11" x14ac:dyDescent="0.25">
      <c r="A11" s="52" t="s">
        <v>81</v>
      </c>
      <c r="B11" s="80">
        <v>0</v>
      </c>
    </row>
    <row r="12" spans="1:11" ht="31.5" x14ac:dyDescent="0.25">
      <c r="A12" s="52" t="s">
        <v>82</v>
      </c>
      <c r="B12" s="80">
        <v>0</v>
      </c>
    </row>
    <row r="13" spans="1:11" x14ac:dyDescent="0.25">
      <c r="A13" s="18"/>
      <c r="B13" s="18"/>
    </row>
    <row r="14" spans="1:11" ht="31.5" x14ac:dyDescent="0.25">
      <c r="A14" s="25" t="s">
        <v>224</v>
      </c>
      <c r="B14" s="26"/>
    </row>
    <row r="15" spans="1:11" x14ac:dyDescent="0.25">
      <c r="A15" s="51" t="s">
        <v>83</v>
      </c>
      <c r="B15" s="79">
        <v>0</v>
      </c>
    </row>
    <row r="16" spans="1:11" ht="31.5" x14ac:dyDescent="0.25">
      <c r="A16" s="52" t="s">
        <v>84</v>
      </c>
      <c r="B16" s="80">
        <v>0</v>
      </c>
    </row>
    <row r="17" spans="1:2" ht="31.5" x14ac:dyDescent="0.25">
      <c r="A17" s="52" t="s">
        <v>85</v>
      </c>
      <c r="B17" s="80">
        <v>0</v>
      </c>
    </row>
    <row r="18" spans="1:2" x14ac:dyDescent="0.25">
      <c r="A18" s="18"/>
      <c r="B18" s="18"/>
    </row>
    <row r="19" spans="1:2" ht="31.5" x14ac:dyDescent="0.25">
      <c r="A19" s="25" t="s">
        <v>223</v>
      </c>
      <c r="B19" s="28"/>
    </row>
    <row r="20" spans="1:2" x14ac:dyDescent="0.25">
      <c r="A20" s="51" t="s">
        <v>290</v>
      </c>
      <c r="B20" s="81">
        <v>20</v>
      </c>
    </row>
    <row r="21" spans="1:2" x14ac:dyDescent="0.25">
      <c r="A21" s="51" t="s">
        <v>291</v>
      </c>
      <c r="B21" s="82" t="s">
        <v>312</v>
      </c>
    </row>
    <row r="22" spans="1:2" ht="31.5" customHeight="1" x14ac:dyDescent="0.25">
      <c r="A22" s="51" t="s">
        <v>86</v>
      </c>
      <c r="B22" s="79">
        <v>0</v>
      </c>
    </row>
    <row r="23" spans="1:2" ht="31.5" x14ac:dyDescent="0.25">
      <c r="A23" s="52" t="s">
        <v>87</v>
      </c>
      <c r="B23" s="80">
        <v>0</v>
      </c>
    </row>
    <row r="24" spans="1:2" ht="47.25" customHeight="1" x14ac:dyDescent="0.25">
      <c r="A24" s="52" t="s">
        <v>88</v>
      </c>
      <c r="B24" s="80">
        <v>0</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4" sqref="B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t="s">
        <v>311</v>
      </c>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activeCell="B22" sqref="B22"/>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ht="3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Tammi Cimiotta</cp:lastModifiedBy>
  <dcterms:created xsi:type="dcterms:W3CDTF">2017-01-13T17:49:37Z</dcterms:created>
  <dcterms:modified xsi:type="dcterms:W3CDTF">2024-10-04T12:53:09Z</dcterms:modified>
</cp:coreProperties>
</file>