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quintanatx-my.sharepoint.com/personal/cityadministrator_quintanatx_com/Documents/Desktop/scans/"/>
    </mc:Choice>
  </mc:AlternateContent>
  <xr:revisionPtr revIDLastSave="0" documentId="8_{CEDF6E57-4274-4EA5-9740-11FA02E1C83F}" xr6:coauthVersionLast="47" xr6:coauthVersionMax="47" xr10:uidLastSave="{00000000-0000-0000-0000-000000000000}"/>
  <bookViews>
    <workbookView xWindow="7800" yWindow="1155" windowWidth="20565" windowHeight="12345"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 r="C3" i="2" l="1"/>
  <c r="C4" i="2" s="1"/>
  <c r="C5" i="2" s="1"/>
  <c r="C6" i="2" s="1"/>
</calcChain>
</file>

<file path=xl/sharedStrings.xml><?xml version="1.0" encoding="utf-8"?>
<sst xmlns="http://schemas.openxmlformats.org/spreadsheetml/2006/main" count="429" uniqueCount="314">
  <si>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</si>
  <si>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</si>
  <si>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</si>
  <si>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</si>
  <si>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</si>
  <si>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</si>
  <si>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</si>
  <si>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</si>
  <si>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</si>
  <si>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</si>
  <si>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</si>
  <si>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</si>
  <si>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</si>
  <si>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</si>
  <si>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</si>
  <si>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</si>
  <si>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</si>
  <si>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</si>
  <si>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</si>
  <si>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</si>
  <si>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</si>
  <si>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</si>
  <si>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</si>
  <si>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</si>
  <si>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</si>
  <si>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</si>
  <si>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</si>
  <si>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</si>
  <si>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</si>
  <si>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</si>
  <si>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</si>
  <si>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</si>
  <si>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</si>
  <si>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</si>
  <si>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</si>
  <si>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</si>
  <si>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</si>
  <si>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</si>
  <si>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</si>
  <si>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</si>
  <si>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</si>
  <si>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</si>
  <si>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</si>
  <si>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</si>
  <si>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</si>
  <si>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</si>
  <si>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</si>
  <si>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</si>
  <si>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</si>
  <si>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</si>
  <si>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</si>
  <si>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</si>
  <si>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</si>
  <si>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</si>
  <si>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</si>
  <si>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</si>
  <si>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</si>
  <si>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</si>
  <si>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</si>
  <si>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</si>
  <si>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</si>
  <si>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</si>
  <si>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</si>
  <si>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</si>
  <si>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</si>
  <si>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</si>
  <si>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</si>
  <si>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</si>
  <si>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</si>
  <si>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</si>
  <si>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</si>
  <si>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</si>
  <si>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</si>
  <si>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</si>
  <si>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</si>
  <si>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</si>
  <si>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</si>
  <si>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</si>
  <si>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</si>
  <si>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</si>
  <si>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</si>
  <si>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</si>
  <si>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</si>
  <si>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</si>
  <si>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</si>
  <si>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</si>
  <si>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</si>
  <si>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</si>
  <si>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</si>
  <si>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</si>
  <si>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</si>
  <si>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</si>
  <si>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</si>
  <si>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</si>
  <si>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</si>
  <si>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</si>
  <si>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</si>
  <si>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</si>
  <si>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</si>
  <si>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</si>
  <si>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</si>
  <si>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</si>
  <si>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</si>
  <si>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</si>
  <si>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</si>
  <si>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</si>
  <si>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</si>
  <si>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</si>
  <si>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</si>
  <si>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</si>
  <si>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</si>
  <si>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</si>
  <si>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</si>
  <si>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</si>
  <si>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</si>
  <si>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</si>
  <si>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</si>
  <si>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</si>
  <si>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</si>
  <si>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</si>
  <si>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</si>
  <si>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</si>
  <si>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</si>
  <si>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</si>
  <si>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</si>
  <si>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</si>
  <si>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</si>
  <si>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</si>
  <si>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</si>
  <si>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</si>
  <si>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</si>
  <si>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</si>
  <si>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</si>
  <si>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</si>
  <si>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</si>
  <si>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</si>
  <si>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</si>
  <si>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</si>
  <si>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</si>
  <si>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</si>
  <si>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</si>
  <si>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</si>
  <si>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</si>
  <si>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</si>
  <si>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</si>
  <si>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</si>
  <si>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</si>
  <si>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</si>
  <si>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</si>
  <si>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</si>
  <si>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</si>
  <si>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</si>
  <si>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</si>
  <si>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</si>
  <si>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</si>
  <si>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</si>
  <si>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</si>
  <si>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</si>
  <si>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</si>
  <si>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</si>
  <si>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</si>
  <si>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</si>
  <si>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</si>
  <si>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</si>
  <si>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</si>
  <si>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</si>
  <si>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</si>
  <si>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</si>
  <si>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</si>
  <si>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</si>
  <si>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</si>
  <si>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</si>
  <si>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</si>
  <si>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</si>
  <si>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</si>
  <si>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</si>
  <si>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</si>
  <si>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</si>
  <si>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</si>
  <si>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</si>
  <si>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</si>
  <si>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</si>
  <si>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</si>
  <si>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</si>
  <si>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</si>
  <si>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</si>
  <si>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</si>
  <si>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</si>
  <si>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</si>
  <si>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</si>
  <si>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</si>
  <si>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</si>
  <si>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</si>
  <si>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</si>
  <si>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</si>
  <si>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</si>
  <si>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</si>
  <si>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</si>
  <si>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</si>
  <si>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</si>
  <si>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</si>
  <si>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</si>
  <si>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</si>
  <si>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</si>
  <si>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</si>
  <si>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</si>
  <si>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</si>
  <si>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</si>
  <si>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</si>
  <si>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</si>
  <si>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</si>
  <si>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</si>
  <si>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</si>
  <si>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</si>
  <si>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</si>
  <si>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</si>
  <si>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</si>
  <si>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</si>
  <si>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</si>
  <si>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</si>
  <si>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</si>
  <si>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</si>
  <si>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</si>
  <si>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</si>
  <si>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</si>
  <si>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</si>
  <si>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</si>
  <si>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</si>
  <si>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</si>
  <si>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</si>
  <si>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</si>
  <si>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</si>
  <si>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</si>
  <si>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</si>
  <si>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</si>
  <si>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</si>
  <si>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</si>
  <si>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</si>
  <si>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</si>
  <si>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</si>
  <si>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</si>
  <si>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</si>
  <si>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</si>
  <si>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</si>
  <si>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</si>
  <si>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</si>
  <si>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</si>
  <si>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</si>
  <si>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</si>
  <si>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</si>
  <si>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</si>
  <si>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</si>
  <si>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</si>
  <si>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</si>
  <si>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</si>
  <si>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</si>
  <si>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</si>
  <si>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</si>
  <si>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</si>
  <si>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</si>
  <si>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</si>
  <si>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</si>
  <si>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</si>
  <si>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</si>
  <si>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</si>
  <si>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</si>
  <si>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</si>
  <si>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</si>
  <si>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</si>
  <si>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</si>
  <si>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</si>
  <si>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</si>
  <si>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</si>
  <si>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</si>
  <si>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</si>
  <si>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</si>
  <si>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</si>
  <si>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</si>
  <si>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</si>
  <si>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</si>
  <si>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</si>
  <si>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</si>
  <si>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</si>
  <si>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</si>
  <si>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</si>
  <si>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</si>
  <si>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</si>
  <si>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</si>
  <si>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</si>
  <si>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</si>
  <si>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</si>
  <si>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</si>
  <si>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</si>
  <si>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</si>
  <si>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</si>
  <si>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</si>
  <si>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</si>
  <si>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</si>
  <si>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</si>
  <si>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no</t>
  </si>
  <si>
    <t>Town of Quintana</t>
  </si>
  <si>
    <t>www.quintanatx.org</t>
  </si>
  <si>
    <t>cityadministrator@quintanatx.com</t>
  </si>
  <si>
    <t>Tammi Cimiotta</t>
  </si>
  <si>
    <t>City Administrator</t>
  </si>
  <si>
    <t>814 N Lamar St</t>
  </si>
  <si>
    <t>Quintana</t>
  </si>
  <si>
    <t>Brazoria</t>
  </si>
  <si>
    <t>yes</t>
  </si>
  <si>
    <t>none</t>
  </si>
  <si>
    <t>n/a</t>
  </si>
  <si>
    <t>Population of the Town has decreased to less than 15 persons due to a company buy-out of properties in past 4 years</t>
  </si>
  <si>
    <t>Town Hall 2021</t>
  </si>
  <si>
    <t>No Reportable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</si>
</sst>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cityadministrator@quintanatx.com" TargetMode="External"/><Relationship Id="rId2" Type="http://schemas.openxmlformats.org/officeDocument/2006/relationships/hyperlink" Target="mailto:cityadministrator@quintanatx.com" TargetMode="External"/><Relationship Id="rId1" Type="http://schemas.openxmlformats.org/officeDocument/2006/relationships/hyperlink" Target="http://www.quintanatx.org/"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5.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activeCell="A8" sqref="A8"/>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B8" sqref="B8"/>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300</v>
      </c>
    </row>
    <row r="5" spans="1:2" x14ac:dyDescent="0.25">
      <c r="A5" s="64" t="s">
        <v>238</v>
      </c>
      <c r="B5" s="69" t="s">
        <v>15</v>
      </c>
    </row>
    <row r="6" spans="1:2" x14ac:dyDescent="0.25">
      <c r="A6" s="12" t="s">
        <v>22</v>
      </c>
      <c r="B6" s="70"/>
    </row>
    <row r="7" spans="1:2" x14ac:dyDescent="0.25">
      <c r="A7" s="12" t="s">
        <v>239</v>
      </c>
      <c r="B7" s="69">
        <v>2020</v>
      </c>
    </row>
    <row r="8" spans="1:2" x14ac:dyDescent="0.25">
      <c r="A8" s="12" t="s">
        <v>298</v>
      </c>
      <c r="B8" s="71">
        <v>43739</v>
      </c>
    </row>
    <row r="9" spans="1:2" x14ac:dyDescent="0.25">
      <c r="A9" s="12" t="s">
        <v>14</v>
      </c>
      <c r="B9" s="65">
        <f>IF(ISBLANK(B8),"",DATE(YEAR(B8)+1,MONTH(B8),DAY(B8)-1))</f>
        <v>44104</v>
      </c>
    </row>
    <row r="10" spans="1:2" x14ac:dyDescent="0.25">
      <c r="A10" s="12" t="s">
        <v>21</v>
      </c>
      <c r="B10" s="87" t="s">
        <v>301</v>
      </c>
    </row>
    <row r="11" spans="1:2" x14ac:dyDescent="0.25">
      <c r="A11" s="12" t="s">
        <v>240</v>
      </c>
      <c r="B11" s="72">
        <v>9792330848</v>
      </c>
    </row>
    <row r="12" spans="1:2" x14ac:dyDescent="0.25">
      <c r="A12" s="12" t="s">
        <v>214</v>
      </c>
      <c r="B12" s="88" t="s">
        <v>302</v>
      </c>
    </row>
    <row r="13" spans="1:2" x14ac:dyDescent="0.25">
      <c r="A13" s="64" t="s">
        <v>241</v>
      </c>
      <c r="B13" s="69" t="s">
        <v>299</v>
      </c>
    </row>
    <row r="14" spans="1:2" x14ac:dyDescent="0.25">
      <c r="A14" s="34"/>
      <c r="B14" s="19"/>
    </row>
    <row r="15" spans="1:2" x14ac:dyDescent="0.25">
      <c r="A15" s="33" t="s">
        <v>3</v>
      </c>
      <c r="B15" s="16"/>
    </row>
    <row r="16" spans="1:2" x14ac:dyDescent="0.25">
      <c r="A16" s="15" t="s">
        <v>242</v>
      </c>
      <c r="B16" s="69" t="s">
        <v>303</v>
      </c>
    </row>
    <row r="17" spans="1:2" x14ac:dyDescent="0.25">
      <c r="A17" s="15" t="s">
        <v>243</v>
      </c>
      <c r="B17" s="69" t="s">
        <v>304</v>
      </c>
    </row>
    <row r="18" spans="1:2" x14ac:dyDescent="0.25">
      <c r="A18" s="15" t="s">
        <v>244</v>
      </c>
      <c r="B18" s="72">
        <v>9793130254</v>
      </c>
    </row>
    <row r="19" spans="1:2" x14ac:dyDescent="0.25">
      <c r="A19" s="15" t="s">
        <v>4</v>
      </c>
      <c r="B19" s="88" t="s">
        <v>302</v>
      </c>
    </row>
    <row r="20" spans="1:2" x14ac:dyDescent="0.25">
      <c r="A20" s="15" t="s">
        <v>245</v>
      </c>
      <c r="B20" s="69" t="s">
        <v>305</v>
      </c>
    </row>
    <row r="21" spans="1:2" x14ac:dyDescent="0.25">
      <c r="A21" s="15" t="s">
        <v>5</v>
      </c>
      <c r="B21" s="69"/>
    </row>
    <row r="22" spans="1:2" x14ac:dyDescent="0.25">
      <c r="A22" s="15" t="s">
        <v>246</v>
      </c>
      <c r="B22" s="69" t="s">
        <v>306</v>
      </c>
    </row>
    <row r="23" spans="1:2" x14ac:dyDescent="0.25">
      <c r="A23" s="15" t="s">
        <v>247</v>
      </c>
      <c r="B23" s="73">
        <v>77541</v>
      </c>
    </row>
    <row r="24" spans="1:2" x14ac:dyDescent="0.25">
      <c r="A24" s="15" t="s">
        <v>248</v>
      </c>
      <c r="B24" s="69" t="s">
        <v>307</v>
      </c>
    </row>
    <row r="25" spans="1:2" x14ac:dyDescent="0.25">
      <c r="A25" s="15" t="s">
        <v>279</v>
      </c>
      <c r="B25" s="69" t="s">
        <v>308</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conditionalFormatting sqref="B26:B30">
    <cfRule type="expression" dxfId="4" priority="5">
      <formula>$B$25="Yes"</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5DB71863-C659-41B5-AA60-0E57683DD67F}"/>
    <hyperlink ref="B12" r:id="rId2" xr:uid="{2B2C2E6D-2F1D-4FA3-BAE6-2350851D4E0A}"/>
    <hyperlink ref="B19" r:id="rId3" xr:uid="{76244EFD-4A51-4770-9B7A-A80A5B801205}"/>
  </hyperlinks>
  <pageMargins left="0.7" right="0.7" top="0.75" bottom="0.75" header="0.3" footer="0.3"/>
  <pageSetup orientation="landscape"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S111"/>
  <sheetViews>
    <sheetView zoomScale="85" zoomScaleNormal="85" workbookViewId="0">
      <selection activeCell="A10" sqref="A10"/>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Town of Quintana</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2020</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t="s">
        <v>313</v>
      </c>
      <c r="B10" s="75">
        <v>0</v>
      </c>
      <c r="C10" s="76">
        <v>0</v>
      </c>
      <c r="D10" s="76">
        <v>0</v>
      </c>
      <c r="E10" s="77">
        <v>0</v>
      </c>
      <c r="F10" s="78" t="s">
        <v>309</v>
      </c>
      <c r="G10" s="75" t="s">
        <v>299</v>
      </c>
      <c r="H10" s="77">
        <v>0</v>
      </c>
      <c r="I10" s="77">
        <v>0</v>
      </c>
      <c r="J10" s="77">
        <v>0</v>
      </c>
      <c r="K10" s="75" t="s">
        <v>310</v>
      </c>
      <c r="L10" s="75" t="s">
        <v>13</v>
      </c>
      <c r="M10" s="74" t="s">
        <v>11</v>
      </c>
      <c r="N10" s="74" t="s">
        <v>11</v>
      </c>
      <c r="O10" s="75" t="s">
        <v>11</v>
      </c>
      <c r="P10" s="75" t="s">
        <v>11</v>
      </c>
      <c r="Q10" s="75"/>
      <c r="R10" s="74" t="s">
        <v>310</v>
      </c>
      <c r="S10" s="74" t="s">
        <v>310</v>
      </c>
    </row>
    <row r="11" spans="1:19" s="3" customFormat="1" x14ac:dyDescent="0.25">
      <c r="A11" s="74"/>
      <c r="B11" s="74"/>
      <c r="C11" s="76">
        <v>0</v>
      </c>
      <c r="D11" s="76">
        <v>0</v>
      </c>
      <c r="E11" s="77">
        <v>0</v>
      </c>
      <c r="F11" s="78"/>
      <c r="G11" s="75"/>
      <c r="H11" s="77">
        <v>0</v>
      </c>
      <c r="I11" s="77">
        <v>0</v>
      </c>
      <c r="J11" s="77">
        <f t="shared" ref="J11:J61" si="0">H11-I11</f>
        <v>0</v>
      </c>
      <c r="K11" s="75"/>
      <c r="L11" s="75"/>
      <c r="M11" s="74"/>
      <c r="N11" s="74"/>
      <c r="O11" s="75"/>
      <c r="P11" s="75"/>
      <c r="Q11" s="75"/>
      <c r="R11" s="74"/>
      <c r="S11" s="74"/>
    </row>
    <row r="12" spans="1:19" s="3" customFormat="1" x14ac:dyDescent="0.25">
      <c r="A12" s="74"/>
      <c r="B12" s="74"/>
      <c r="C12" s="76">
        <v>0</v>
      </c>
      <c r="D12" s="76">
        <v>0</v>
      </c>
      <c r="E12" s="77">
        <v>0</v>
      </c>
      <c r="F12" s="78"/>
      <c r="G12" s="75"/>
      <c r="H12" s="77">
        <v>0</v>
      </c>
      <c r="I12" s="77">
        <v>0</v>
      </c>
      <c r="J12" s="77">
        <f t="shared" si="0"/>
        <v>0</v>
      </c>
      <c r="K12" s="75"/>
      <c r="L12" s="75"/>
      <c r="M12" s="74"/>
      <c r="N12" s="74"/>
      <c r="O12" s="75"/>
      <c r="P12" s="75"/>
      <c r="Q12" s="75"/>
      <c r="R12" s="74"/>
      <c r="S12" s="74"/>
    </row>
    <row r="13" spans="1:19" s="3" customFormat="1" x14ac:dyDescent="0.25">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1" right="0.1" top="0.5" bottom="0.5" header="0.05" footer="0.3"/>
  <pageSetup scale="31"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S25"/>
  <sheetViews>
    <sheetView zoomScale="85" zoomScaleNormal="85" workbookViewId="0">
      <selection activeCell="B1" sqref="B1"/>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Town of Quintana</v>
      </c>
      <c r="C3" s="1"/>
      <c r="D3" s="1"/>
      <c r="E3" s="1"/>
      <c r="F3" s="1"/>
      <c r="H3" s="1"/>
      <c r="I3" s="1"/>
      <c r="J3" s="1"/>
      <c r="K3" s="1"/>
    </row>
    <row r="4" spans="1:11" x14ac:dyDescent="0.25">
      <c r="A4" s="12" t="s">
        <v>2</v>
      </c>
      <c r="B4" s="68">
        <f>IF(OR('1 - Contact Information'!B7="",'1 - Contact Information'!B7="(select)"),"",'1 - Contact Information'!B7)</f>
        <v>2020</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0</v>
      </c>
    </row>
    <row r="11" spans="1:11" x14ac:dyDescent="0.25">
      <c r="A11" s="52" t="s">
        <v>81</v>
      </c>
      <c r="B11" s="80">
        <v>0</v>
      </c>
    </row>
    <row r="12" spans="1:11" ht="31.5" x14ac:dyDescent="0.25">
      <c r="A12" s="52" t="s">
        <v>82</v>
      </c>
      <c r="B12" s="80">
        <v>0</v>
      </c>
    </row>
    <row r="13" spans="1:11" x14ac:dyDescent="0.25">
      <c r="A13" s="18"/>
      <c r="B13" s="18"/>
    </row>
    <row r="14" spans="1:11" ht="31.5" x14ac:dyDescent="0.25">
      <c r="A14" s="25" t="s">
        <v>224</v>
      </c>
      <c r="B14" s="26"/>
    </row>
    <row r="15" spans="1:11" x14ac:dyDescent="0.25">
      <c r="A15" s="51" t="s">
        <v>83</v>
      </c>
      <c r="B15" s="79">
        <v>0</v>
      </c>
    </row>
    <row r="16" spans="1:11" ht="31.5" x14ac:dyDescent="0.25">
      <c r="A16" s="52" t="s">
        <v>84</v>
      </c>
      <c r="B16" s="80">
        <v>0</v>
      </c>
    </row>
    <row r="17" spans="1:2" ht="31.5" x14ac:dyDescent="0.25">
      <c r="A17" s="52" t="s">
        <v>85</v>
      </c>
      <c r="B17" s="80">
        <v>0</v>
      </c>
    </row>
    <row r="18" spans="1:2" x14ac:dyDescent="0.25">
      <c r="A18" s="18"/>
      <c r="B18" s="18"/>
    </row>
    <row r="19" spans="1:2" ht="31.5" x14ac:dyDescent="0.25">
      <c r="A19" s="25" t="s">
        <v>223</v>
      </c>
      <c r="B19" s="28"/>
    </row>
    <row r="20" spans="1:2" x14ac:dyDescent="0.25">
      <c r="A20" s="51" t="s">
        <v>290</v>
      </c>
      <c r="B20" s="81">
        <v>15</v>
      </c>
    </row>
    <row r="21" spans="1:2" x14ac:dyDescent="0.25">
      <c r="A21" s="51" t="s">
        <v>291</v>
      </c>
      <c r="B21" s="82" t="s">
        <v>312</v>
      </c>
    </row>
    <row r="22" spans="1:2" ht="31.5" customHeight="1" x14ac:dyDescent="0.25">
      <c r="A22" s="51" t="s">
        <v>86</v>
      </c>
      <c r="B22" s="79">
        <v>0</v>
      </c>
    </row>
    <row r="23" spans="1:2" ht="31.5" x14ac:dyDescent="0.25">
      <c r="A23" s="52" t="s">
        <v>87</v>
      </c>
      <c r="B23" s="80">
        <v>0</v>
      </c>
    </row>
    <row r="24" spans="1:2" ht="47.25" customHeight="1" x14ac:dyDescent="0.25">
      <c r="A24" s="52" t="s">
        <v>88</v>
      </c>
      <c r="B24" s="80">
        <v>0</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O14"/>
  <sheetViews>
    <sheetView zoomScale="85" zoomScaleNormal="85" workbookViewId="0">
      <selection activeCell="B8" sqref="B8"/>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t="s">
        <v>311</v>
      </c>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pageSetup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C20" sqref="C2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78.75"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pageSetUpPr fitToPage="1"/>
  </sheetPr>
  <dimension ref="A1:E38"/>
  <sheetViews>
    <sheetView topLeftCell="A21" zoomScale="85" zoomScaleNormal="85" workbookViewId="0">
      <selection activeCell="B16" sqref="B1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ht="3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pageSetup scale="37"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Tammi Cimiotta</cp:lastModifiedBy>
  <cp:lastPrinted>2022-04-26T19:27:43Z</cp:lastPrinted>
  <dcterms:created xsi:type="dcterms:W3CDTF">2017-01-13T17:49:37Z</dcterms:created>
  <dcterms:modified xsi:type="dcterms:W3CDTF">2024-10-04T12:50:30Z</dcterms:modified>
</cp:coreProperties>
</file>